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09" sheetId="1" r:id="rId1"/>
    <sheet name="Лист3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в отчет берем по дебету</t>
        </r>
      </text>
    </comment>
  </commentList>
</comments>
</file>

<file path=xl/sharedStrings.xml><?xml version="1.0" encoding="utf-8"?>
<sst xmlns="http://schemas.openxmlformats.org/spreadsheetml/2006/main" count="33" uniqueCount="33">
  <si>
    <t>по комунальному підприємству "Виробниче управління водопровідно - каналізаційного господарства"</t>
  </si>
  <si>
    <t>Сума, грн</t>
  </si>
  <si>
    <t>Придбання молока</t>
  </si>
  <si>
    <t>Оплата за послуги з охорони</t>
  </si>
  <si>
    <t>Оплата послуг з дослідження питної та стічної води</t>
  </si>
  <si>
    <t>Оплата послуг з постачання газу</t>
  </si>
  <si>
    <t>Оплата послуг з медичного огляду працівників</t>
  </si>
  <si>
    <r>
      <t>Оплата за послуги зв</t>
    </r>
    <r>
      <rPr>
        <sz val="10"/>
        <rFont val="Arial"/>
        <family val="2"/>
      </rPr>
      <t>'</t>
    </r>
    <r>
      <rPr>
        <sz val="10"/>
        <rFont val="Arial"/>
        <family val="0"/>
      </rPr>
      <t>язку</t>
    </r>
  </si>
  <si>
    <t>Оплата послуг з постачання електроенергії</t>
  </si>
  <si>
    <t>Оплата послуг з ремонтування та технічного обслуговування автомобілів</t>
  </si>
  <si>
    <t>Супровід програмного забезпечення</t>
  </si>
  <si>
    <t>Оплата інших послуг</t>
  </si>
  <si>
    <t>Придбання хозтовару</t>
  </si>
  <si>
    <t>Оплата послуг з утилізації відходів</t>
  </si>
  <si>
    <t>Придбання папіру</t>
  </si>
  <si>
    <t>Придбання запчастин</t>
  </si>
  <si>
    <t>Придбання електротовару</t>
  </si>
  <si>
    <t>Придбаня спецодягу та спецвзуття</t>
  </si>
  <si>
    <t>Придбання бланків та конвертів</t>
  </si>
  <si>
    <t>Розрахунково - касове обслуговування</t>
  </si>
  <si>
    <t>Розшифровка витрат</t>
  </si>
  <si>
    <t>Оплата за послуги з оренди</t>
  </si>
  <si>
    <t>Придбання паливно - мастильних матеріалів</t>
  </si>
  <si>
    <t>Придбання муфт, труб, засувок, вентелів</t>
  </si>
  <si>
    <t xml:space="preserve">Інформація про касові видатки за липень 2014 року станом на </t>
  </si>
  <si>
    <t>01.09.2014 р.</t>
  </si>
  <si>
    <t>Придбання будматеріалів</t>
  </si>
  <si>
    <t>Придбання дров паливних</t>
  </si>
  <si>
    <t>Транспортно-експедиторські послуги</t>
  </si>
  <si>
    <t>Оплата послуг за технічне обслуговування внутрішньобудинкових систем газопостачання і профілактичне обслуговуваня сигналізаторів загазованості</t>
  </si>
  <si>
    <t>Оплата послуг по знаходженню пошкоджень на кабельних лініях</t>
  </si>
  <si>
    <t>Оплата послуг з заправки та ремонту оргтехніки</t>
  </si>
  <si>
    <t>Послуги з експертного обстеження з проведення позачергового технічного огляду автокрану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</si>
</sst>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1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68.7109375" style="0" customWidth="1"/>
    <col min="2" max="2" width="13.8515625" style="0" customWidth="1"/>
    <col min="3" max="3" width="12.00390625" style="0" customWidth="1"/>
  </cols>
  <sheetData>
    <row r="1" spans="1:2" ht="12.75">
      <c r="A1" s="12" t="s">
        <v>24</v>
      </c>
      <c r="B1" s="12"/>
    </row>
    <row r="2" spans="1:2" ht="12.75">
      <c r="A2" s="12" t="s">
        <v>25</v>
      </c>
      <c r="B2" s="12"/>
    </row>
    <row r="3" spans="1:2" ht="12.75">
      <c r="A3" s="6"/>
      <c r="B3" s="6"/>
    </row>
    <row r="4" spans="1:2" ht="12.75">
      <c r="A4" s="13" t="s">
        <v>0</v>
      </c>
      <c r="B4" s="13"/>
    </row>
    <row r="6" spans="1:2" ht="12.75">
      <c r="A6" s="7" t="s">
        <v>20</v>
      </c>
      <c r="B6" s="7" t="s">
        <v>1</v>
      </c>
    </row>
    <row r="7" spans="1:2" ht="12.75">
      <c r="A7" s="2" t="s">
        <v>6</v>
      </c>
      <c r="B7" s="10">
        <f>907.63</f>
        <v>907.63</v>
      </c>
    </row>
    <row r="8" spans="1:2" ht="12.75">
      <c r="A8" s="2" t="s">
        <v>4</v>
      </c>
      <c r="B8" s="3">
        <v>9993.5</v>
      </c>
    </row>
    <row r="9" spans="1:2" ht="12.75">
      <c r="A9" s="2" t="s">
        <v>21</v>
      </c>
      <c r="B9" s="3">
        <v>142.79</v>
      </c>
    </row>
    <row r="10" spans="1:2" ht="12.75">
      <c r="A10" s="2" t="s">
        <v>5</v>
      </c>
      <c r="B10" s="3">
        <v>4166.92</v>
      </c>
    </row>
    <row r="11" spans="1:2" ht="38.25">
      <c r="A11" s="5" t="s">
        <v>29</v>
      </c>
      <c r="B11" s="3">
        <v>248</v>
      </c>
    </row>
    <row r="12" spans="1:2" ht="12.75">
      <c r="A12" s="2" t="s">
        <v>7</v>
      </c>
      <c r="B12" s="3">
        <f>1901.88+955.98</f>
        <v>2857.86</v>
      </c>
    </row>
    <row r="13" spans="1:2" ht="12.75">
      <c r="A13" s="2" t="s">
        <v>8</v>
      </c>
      <c r="B13" s="3">
        <f>760594.13+614.87</f>
        <v>761209</v>
      </c>
    </row>
    <row r="14" spans="1:2" ht="12.75">
      <c r="A14" s="2" t="s">
        <v>2</v>
      </c>
      <c r="B14" s="3">
        <v>2929.22</v>
      </c>
    </row>
    <row r="15" spans="1:2" ht="12.75">
      <c r="A15" s="2" t="s">
        <v>19</v>
      </c>
      <c r="B15" s="3">
        <f>67.6+172.75+58</f>
        <v>298.35</v>
      </c>
    </row>
    <row r="16" spans="1:2" ht="12.75">
      <c r="A16" s="2" t="s">
        <v>3</v>
      </c>
      <c r="B16" s="3">
        <f>177.79+2984.36+300.02</f>
        <v>3462.17</v>
      </c>
    </row>
    <row r="17" spans="1:2" ht="12.75">
      <c r="A17" s="2" t="s">
        <v>10</v>
      </c>
      <c r="B17" s="3">
        <f>1318+600</f>
        <v>1918</v>
      </c>
    </row>
    <row r="18" spans="1:2" ht="12.75">
      <c r="A18" s="2" t="s">
        <v>31</v>
      </c>
      <c r="B18" s="3">
        <f>197+905</f>
        <v>1102</v>
      </c>
    </row>
    <row r="19" spans="1:2" ht="12.75">
      <c r="A19" s="2" t="s">
        <v>30</v>
      </c>
      <c r="B19" s="3">
        <v>3204</v>
      </c>
    </row>
    <row r="20" spans="1:2" ht="12.75">
      <c r="A20" s="2" t="s">
        <v>9</v>
      </c>
      <c r="B20" s="3">
        <f>30+1560</f>
        <v>1590</v>
      </c>
    </row>
    <row r="21" spans="1:2" ht="25.5">
      <c r="A21" s="5" t="s">
        <v>32</v>
      </c>
      <c r="B21" s="3">
        <v>2822.4</v>
      </c>
    </row>
    <row r="22" spans="1:2" ht="12.75">
      <c r="A22" s="2" t="s">
        <v>13</v>
      </c>
      <c r="B22" s="3">
        <f>75+14.77</f>
        <v>89.77</v>
      </c>
    </row>
    <row r="23" spans="1:2" ht="12.75">
      <c r="A23" s="2" t="s">
        <v>28</v>
      </c>
      <c r="B23" s="3">
        <f>1093.8+1219</f>
        <v>2312.8</v>
      </c>
    </row>
    <row r="24" spans="1:2" ht="12.75">
      <c r="A24" s="2" t="s">
        <v>11</v>
      </c>
      <c r="B24" s="3">
        <f>63.6+28+3654+1218</f>
        <v>4963.6</v>
      </c>
    </row>
    <row r="25" spans="1:2" ht="12.75">
      <c r="A25" s="2" t="s">
        <v>12</v>
      </c>
      <c r="B25" s="3">
        <f>600+828.6+24+2305.92+250+2700+1762.6+1290+1133.14+845.12+1722.9+6463.83+1906.98+539.6+28+55.2+480</f>
        <v>22935.89</v>
      </c>
    </row>
    <row r="26" spans="1:2" ht="12.75">
      <c r="A26" s="2" t="s">
        <v>26</v>
      </c>
      <c r="B26" s="3">
        <f>250+1448.14+2004</f>
        <v>3702.1400000000003</v>
      </c>
    </row>
    <row r="27" spans="1:2" ht="12.75">
      <c r="A27" s="2" t="s">
        <v>16</v>
      </c>
      <c r="B27" s="3">
        <f>2702.03+1896+1800</f>
        <v>6398.030000000001</v>
      </c>
    </row>
    <row r="28" spans="1:2" ht="12.75">
      <c r="A28" s="2" t="s">
        <v>23</v>
      </c>
      <c r="B28" s="3">
        <f>1750+300+327+447</f>
        <v>2824</v>
      </c>
    </row>
    <row r="29" spans="1:2" ht="12.75">
      <c r="A29" s="2" t="s">
        <v>18</v>
      </c>
      <c r="B29" s="4">
        <f>589.2+199.36+144</f>
        <v>932.5600000000001</v>
      </c>
    </row>
    <row r="30" spans="1:2" ht="12.75">
      <c r="A30" s="2" t="s">
        <v>14</v>
      </c>
      <c r="B30" s="3">
        <f>1876</f>
        <v>1876</v>
      </c>
    </row>
    <row r="31" spans="1:2" ht="12.75">
      <c r="A31" s="2" t="s">
        <v>15</v>
      </c>
      <c r="B31" s="3">
        <f>1501+1398.25+828+140+5116+215</f>
        <v>9198.25</v>
      </c>
    </row>
    <row r="32" spans="1:2" ht="12.75">
      <c r="A32" s="2" t="s">
        <v>22</v>
      </c>
      <c r="B32" s="3">
        <f>9610+8208.01+22212.1+16410+29400+25040+199.95+599.66+11417.19</f>
        <v>123096.91</v>
      </c>
    </row>
    <row r="33" spans="1:2" ht="12.75">
      <c r="A33" s="2" t="s">
        <v>17</v>
      </c>
      <c r="B33" s="3">
        <f>4212+720+9319.8</f>
        <v>14251.8</v>
      </c>
    </row>
    <row r="34" spans="1:2" ht="12.75">
      <c r="A34" s="9" t="s">
        <v>27</v>
      </c>
      <c r="B34" s="3">
        <v>29722.89</v>
      </c>
    </row>
    <row r="35" ht="12.75">
      <c r="B35" s="1"/>
    </row>
    <row r="37" ht="12.75">
      <c r="A37" s="11">
        <v>41891</v>
      </c>
    </row>
    <row r="41" ht="12.75">
      <c r="A41" s="8"/>
    </row>
    <row r="42" ht="12.75">
      <c r="A42" s="8"/>
    </row>
  </sheetData>
  <sheetProtection/>
  <mergeCells count="3">
    <mergeCell ref="A1:B1"/>
    <mergeCell ref="A2:B2"/>
    <mergeCell ref="A4:B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2014-09-09T07:48:07Z</cp:lastPrinted>
  <dcterms:created xsi:type="dcterms:W3CDTF">1996-10-08T23:32:33Z</dcterms:created>
  <dcterms:modified xsi:type="dcterms:W3CDTF">2014-09-10T09:28:54Z</dcterms:modified>
  <cp:category/>
  <cp:version/>
  <cp:contentType/>
  <cp:contentStatus/>
</cp:coreProperties>
</file>