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11" sheetId="1" r:id="rId1"/>
    <sheet name="лист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отчет берем по дебету</t>
        </r>
      </text>
    </comment>
  </commentList>
</comments>
</file>

<file path=xl/sharedStrings.xml><?xml version="1.0" encoding="utf-8"?>
<sst xmlns="http://schemas.openxmlformats.org/spreadsheetml/2006/main" count="37" uniqueCount="37">
  <si>
    <t>по комунальному підприємству "Виробниче управління водопровідно - каналізаційного господарства"</t>
  </si>
  <si>
    <t>Сума, грн</t>
  </si>
  <si>
    <t>Придбання молока</t>
  </si>
  <si>
    <t>Оплата за послуги з охорони</t>
  </si>
  <si>
    <t>Оплата послуг з дослідження питної та стічної води</t>
  </si>
  <si>
    <t>Оплата послуг з постачання газу</t>
  </si>
  <si>
    <t>Оплата послуг з медичного огляду працівників</t>
  </si>
  <si>
    <r>
      <t>Оплата за послуги зв</t>
    </r>
    <r>
      <rPr>
        <sz val="10"/>
        <rFont val="Arial"/>
        <family val="2"/>
      </rPr>
      <t>'</t>
    </r>
    <r>
      <rPr>
        <sz val="10"/>
        <rFont val="Arial"/>
        <family val="0"/>
      </rPr>
      <t>язку</t>
    </r>
  </si>
  <si>
    <t>Оплата послуг з постачання електроенергії</t>
  </si>
  <si>
    <t>Оплата послуг з ремонтування та технічного обслуговування автомобілів</t>
  </si>
  <si>
    <t>Супровід програмного забезпечення</t>
  </si>
  <si>
    <t>Оплата інших послуг</t>
  </si>
  <si>
    <t>Придбання хозтовару</t>
  </si>
  <si>
    <t>Оплата послуг з утилізації відходів</t>
  </si>
  <si>
    <t>Придбання папіру</t>
  </si>
  <si>
    <t>Придбання запчастин</t>
  </si>
  <si>
    <t>Придбання електротовару</t>
  </si>
  <si>
    <t>Придбаня спецодягу та спецвзуття</t>
  </si>
  <si>
    <t>Придбання бланків та конвертів</t>
  </si>
  <si>
    <t>Розрахунково - касове обслуговування</t>
  </si>
  <si>
    <t>Розшифровка витрат</t>
  </si>
  <si>
    <t>Оплата за послуги з оренди</t>
  </si>
  <si>
    <t>Оплата послуг за повірку засобів вимірювальної техніки</t>
  </si>
  <si>
    <t>Придбання паливно - мастильних матеріалів</t>
  </si>
  <si>
    <t>Придбання муфт, труб, засувок, вентелів</t>
  </si>
  <si>
    <t>Придбання будматеріалів</t>
  </si>
  <si>
    <t>Придбання дров паливних</t>
  </si>
  <si>
    <t>Оплата послуг з заправки та ремонту оргтехніки</t>
  </si>
  <si>
    <t>Оплата послуг автовишки</t>
  </si>
  <si>
    <t xml:space="preserve">Інформація про касові видатки за жовтень 2014 року станом на </t>
  </si>
  <si>
    <t>01.11.2014 р.</t>
  </si>
  <si>
    <t>Придбання кисню та вуглекислоти</t>
  </si>
  <si>
    <t>Придбання пиломатериалів</t>
  </si>
  <si>
    <t>Придбання компьютерної техніки</t>
  </si>
  <si>
    <t>Придбання реактивів</t>
  </si>
  <si>
    <t>Послуги з навчання з питань охорони праці</t>
  </si>
  <si>
    <t>10.10.2014 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</si>
</sst>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B8" sqref="B8"/>
    </sheetView>
  </sheetViews>
  <sheetFormatPr defaultColWidth="9.140625" defaultRowHeight="12.75"/>
  <cols>
    <col min="1" max="1" width="68.7109375" style="0" customWidth="1"/>
    <col min="2" max="2" width="13.8515625" style="0" customWidth="1"/>
    <col min="3" max="3" width="12.00390625" style="0" customWidth="1"/>
  </cols>
  <sheetData>
    <row r="1" spans="1:2" ht="12.75">
      <c r="A1" s="10" t="s">
        <v>29</v>
      </c>
      <c r="B1" s="10"/>
    </row>
    <row r="2" spans="1:2" ht="12.75">
      <c r="A2" s="10" t="s">
        <v>30</v>
      </c>
      <c r="B2" s="10"/>
    </row>
    <row r="3" spans="1:2" ht="12.75">
      <c r="A3" s="5"/>
      <c r="B3" s="5"/>
    </row>
    <row r="4" spans="1:2" ht="12.75">
      <c r="A4" s="11" t="s">
        <v>0</v>
      </c>
      <c r="B4" s="11"/>
    </row>
    <row r="6" spans="1:2" ht="12.75">
      <c r="A6" s="6" t="s">
        <v>20</v>
      </c>
      <c r="B6" s="6" t="s">
        <v>1</v>
      </c>
    </row>
    <row r="7" spans="1:2" ht="12.75">
      <c r="A7" s="2" t="s">
        <v>6</v>
      </c>
      <c r="B7" s="8">
        <v>613.95</v>
      </c>
    </row>
    <row r="8" spans="1:2" ht="12.75">
      <c r="A8" s="2" t="s">
        <v>4</v>
      </c>
      <c r="B8" s="3">
        <v>8798.25</v>
      </c>
    </row>
    <row r="9" spans="1:2" ht="12.75">
      <c r="A9" s="2" t="s">
        <v>21</v>
      </c>
      <c r="B9" s="3">
        <v>4099.23</v>
      </c>
    </row>
    <row r="10" spans="1:2" ht="12.75">
      <c r="A10" s="2" t="s">
        <v>5</v>
      </c>
      <c r="B10" s="3">
        <v>6468.58</v>
      </c>
    </row>
    <row r="11" spans="1:2" ht="12.75">
      <c r="A11" s="2" t="s">
        <v>7</v>
      </c>
      <c r="B11" s="3">
        <f>2092.75+1165.4</f>
        <v>3258.15</v>
      </c>
    </row>
    <row r="12" spans="1:2" ht="12.75">
      <c r="A12" s="2" t="s">
        <v>8</v>
      </c>
      <c r="B12" s="3">
        <f>536034.82+1401.76</f>
        <v>537436.58</v>
      </c>
    </row>
    <row r="13" spans="1:2" ht="12.75">
      <c r="A13" s="2" t="s">
        <v>2</v>
      </c>
      <c r="B13" s="3">
        <v>3548.42</v>
      </c>
    </row>
    <row r="14" spans="1:2" ht="12.75">
      <c r="A14" s="2" t="s">
        <v>19</v>
      </c>
      <c r="B14" s="3">
        <f>5.7+1.66+162+66</f>
        <v>235.36</v>
      </c>
    </row>
    <row r="15" spans="1:2" ht="12.75">
      <c r="A15" s="2" t="s">
        <v>3</v>
      </c>
      <c r="B15" s="3">
        <f>177.79+2984.36+300.02</f>
        <v>3462.17</v>
      </c>
    </row>
    <row r="16" spans="1:2" ht="12.75">
      <c r="A16" s="2" t="s">
        <v>22</v>
      </c>
      <c r="B16" s="3">
        <v>2051.35</v>
      </c>
    </row>
    <row r="17" spans="1:2" ht="12.75">
      <c r="A17" s="2" t="s">
        <v>10</v>
      </c>
      <c r="B17" s="3">
        <f>1318+600</f>
        <v>1918</v>
      </c>
    </row>
    <row r="18" spans="1:2" ht="12.75">
      <c r="A18" s="2" t="s">
        <v>27</v>
      </c>
      <c r="B18" s="3">
        <f>142+840</f>
        <v>982</v>
      </c>
    </row>
    <row r="19" spans="1:2" ht="12.75">
      <c r="A19" s="2" t="s">
        <v>9</v>
      </c>
      <c r="B19" s="3">
        <f>30+350+3240</f>
        <v>3620</v>
      </c>
    </row>
    <row r="20" spans="1:2" ht="12.75">
      <c r="A20" s="2" t="s">
        <v>28</v>
      </c>
      <c r="B20" s="3">
        <v>334.76</v>
      </c>
    </row>
    <row r="21" spans="1:2" ht="12.75">
      <c r="A21" s="9" t="s">
        <v>35</v>
      </c>
      <c r="B21" s="4">
        <v>891.36</v>
      </c>
    </row>
    <row r="22" spans="1:2" ht="12.75">
      <c r="A22" s="2" t="s">
        <v>13</v>
      </c>
      <c r="B22" s="3">
        <f>22.15</f>
        <v>22.15</v>
      </c>
    </row>
    <row r="23" spans="1:2" ht="12.75">
      <c r="A23" s="2" t="s">
        <v>11</v>
      </c>
      <c r="B23" s="3">
        <f>39.14+58.2+3654+70</f>
        <v>3821.34</v>
      </c>
    </row>
    <row r="24" spans="1:2" ht="12.75">
      <c r="A24" s="2" t="s">
        <v>12</v>
      </c>
      <c r="B24" s="3">
        <f>790.2+71.06+2142+500+1367.9+69+1486.94+736.97+235.99+2588.4+6369.8+539.6+387+20+110+16+51</f>
        <v>17481.86</v>
      </c>
    </row>
    <row r="25" spans="1:2" ht="12.75">
      <c r="A25" s="2" t="s">
        <v>34</v>
      </c>
      <c r="B25" s="3">
        <v>4510.99</v>
      </c>
    </row>
    <row r="26" spans="1:2" ht="12.75">
      <c r="A26" s="2" t="s">
        <v>31</v>
      </c>
      <c r="B26" s="3">
        <f>1350+250</f>
        <v>1600</v>
      </c>
    </row>
    <row r="27" spans="1:2" ht="12.75">
      <c r="A27" s="2" t="s">
        <v>25</v>
      </c>
      <c r="B27" s="3">
        <f>1200+3167.86</f>
        <v>4367.860000000001</v>
      </c>
    </row>
    <row r="28" spans="1:2" ht="12.75">
      <c r="A28" s="2" t="s">
        <v>16</v>
      </c>
      <c r="B28" s="3">
        <f>1332.61</f>
        <v>1332.61</v>
      </c>
    </row>
    <row r="29" spans="1:2" ht="12.75">
      <c r="A29" s="2" t="s">
        <v>24</v>
      </c>
      <c r="B29" s="3">
        <f>5486+1559.69+2350.02+722.64+157</f>
        <v>10275.35</v>
      </c>
    </row>
    <row r="30" spans="1:2" ht="12.75">
      <c r="A30" s="2" t="s">
        <v>18</v>
      </c>
      <c r="B30" s="4">
        <f>371.1+149.18+144</f>
        <v>664.28</v>
      </c>
    </row>
    <row r="31" spans="1:2" ht="12.75">
      <c r="A31" s="2" t="s">
        <v>14</v>
      </c>
      <c r="B31" s="3">
        <f>1916</f>
        <v>1916</v>
      </c>
    </row>
    <row r="32" spans="1:2" ht="12.75">
      <c r="A32" s="2" t="s">
        <v>15</v>
      </c>
      <c r="B32" s="3">
        <f>1318+286+385+400+840+7122.97+3520.01</f>
        <v>13871.980000000001</v>
      </c>
    </row>
    <row r="33" spans="1:2" ht="12.75">
      <c r="A33" s="2" t="s">
        <v>23</v>
      </c>
      <c r="B33" s="3">
        <f>89210+10339.92+4599.54+24389.59+9828+12101.94</f>
        <v>150468.99</v>
      </c>
    </row>
    <row r="34" spans="1:2" ht="12.75">
      <c r="A34" s="2" t="s">
        <v>17</v>
      </c>
      <c r="B34" s="3">
        <f>3996</f>
        <v>3996</v>
      </c>
    </row>
    <row r="35" spans="1:2" ht="12.75">
      <c r="A35" s="7" t="s">
        <v>26</v>
      </c>
      <c r="B35" s="3">
        <f>599.91</f>
        <v>599.91</v>
      </c>
    </row>
    <row r="36" spans="1:2" ht="12.75">
      <c r="A36" s="7" t="s">
        <v>32</v>
      </c>
      <c r="B36" s="3">
        <v>3213</v>
      </c>
    </row>
    <row r="37" spans="1:2" ht="12.75">
      <c r="A37" s="7" t="s">
        <v>33</v>
      </c>
      <c r="B37" s="3">
        <f>50+6549</f>
        <v>6599</v>
      </c>
    </row>
    <row r="38" ht="19.5" customHeight="1">
      <c r="B38" s="1"/>
    </row>
    <row r="40" ht="12.75">
      <c r="A40" s="12" t="s">
        <v>36</v>
      </c>
    </row>
  </sheetData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9" sqref="B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2014-11-10T12:39:57Z</cp:lastPrinted>
  <dcterms:created xsi:type="dcterms:W3CDTF">1996-10-08T23:32:33Z</dcterms:created>
  <dcterms:modified xsi:type="dcterms:W3CDTF">2014-11-10T12:52:08Z</dcterms:modified>
  <cp:category/>
  <cp:version/>
  <cp:contentType/>
  <cp:contentStatus/>
</cp:coreProperties>
</file>